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6520" windowHeight="110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<sst xmlns="http://schemas.openxmlformats.org/spreadsheetml/2006/main" count="81" uniqueCount="52">
  <si>
    <t>附件：</t>
  </si>
  <si>
    <t>2022年及以前年度新能源汽车推广应用省级购置补贴资金审核意见表</t>
  </si>
  <si>
    <t>序号</t>
  </si>
  <si>
    <t>申报单位</t>
  </si>
  <si>
    <t>车辆生产企业</t>
  </si>
  <si>
    <t>车辆型号</t>
  </si>
  <si>
    <t>数量
（辆）</t>
  </si>
  <si>
    <t>已获得（申报）国补标准
（万元/辆）</t>
  </si>
  <si>
    <t>省级补贴
标准
（万元/辆）</t>
  </si>
  <si>
    <t>省级补贴
金额
（万元）</t>
  </si>
  <si>
    <t>长春公路客运集团有限公司</t>
  </si>
  <si>
    <t>宇通客车</t>
  </si>
  <si>
    <t>ZK6117BEVG37K</t>
  </si>
  <si>
    <t>长春市创纪客运有限责任公司</t>
  </si>
  <si>
    <t>亚星客车</t>
  </si>
  <si>
    <t>JS6108GHBEV31</t>
  </si>
  <si>
    <t>吉林省润达新能源科技发展有限公司</t>
  </si>
  <si>
    <t>苏州金龙</t>
  </si>
  <si>
    <t>KLQ6829ZGEVN3</t>
  </si>
  <si>
    <t>小计</t>
  </si>
  <si>
    <t>德惠市瑞祥公共交通有限责任公司</t>
  </si>
  <si>
    <t>ZK6820BEVG13</t>
  </si>
  <si>
    <t>ZK6820BEVG33</t>
  </si>
  <si>
    <t>长春交通发展集团有限公司</t>
  </si>
  <si>
    <t>一汽解放</t>
  </si>
  <si>
    <t>CA6100URBEV25</t>
  </si>
  <si>
    <t>CA6101URBEV2</t>
  </si>
  <si>
    <t>CA6850URBEV21</t>
  </si>
  <si>
    <t>长春公共交通（集团）有限责任公司</t>
  </si>
  <si>
    <t>公主岭市客运有限公司</t>
  </si>
  <si>
    <t>中通客车</t>
  </si>
  <si>
    <t>LCK6828EVQGA2</t>
  </si>
  <si>
    <t>厦门金龙</t>
  </si>
  <si>
    <t>XMQ6821CGBEVL6</t>
  </si>
  <si>
    <t>长春市九台区宏运公路客运有限公司</t>
  </si>
  <si>
    <t>ZK6106BEVG6</t>
  </si>
  <si>
    <t>ZK6820BEVG32</t>
  </si>
  <si>
    <t>一汽解放汽车有限公司长春智慧客车分公司</t>
  </si>
  <si>
    <t>CA6124URBEV22</t>
  </si>
  <si>
    <t>榆树市客运集团有限责任公司</t>
  </si>
  <si>
    <t>江铃晶马</t>
  </si>
  <si>
    <t>JMV6821GRBEV7</t>
  </si>
  <si>
    <t>ZK6117BEVG35</t>
  </si>
  <si>
    <t>LCK6828EVQGA1</t>
  </si>
  <si>
    <t xml:space="preserve">长春市圆通客运有限公司  </t>
  </si>
  <si>
    <t>JS6819GHBEV1</t>
  </si>
  <si>
    <t>JS6859GHBEV</t>
  </si>
  <si>
    <t>榆树市公交有限公司</t>
  </si>
  <si>
    <t>YBL6829GHBEV1</t>
  </si>
  <si>
    <t>东风汽车</t>
  </si>
  <si>
    <t>DFA6800EBEV7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</si>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</sst>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8"/>
      <color theme="1"/>
      <name val="黑体"/>
      <charset val="134"/>
    </font>
    <font>
      <b/>
      <sz val="11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tabSelected="1" topLeftCell="A14" workbookViewId="0">
      <selection activeCell="D46" sqref="D46"/>
    </sheetView>
  </sheetViews>
  <sheetFormatPr defaultColWidth="9" defaultRowHeight="13.5" outlineLevelCol="7"/>
  <cols>
    <col min="1" max="1" width="4" style="1" customWidth="1"/>
    <col min="2" max="2" width="25.25" style="1" customWidth="1"/>
    <col min="3" max="3" width="9.75" style="1" customWidth="1"/>
    <col min="4" max="4" width="18.125" style="1" customWidth="1"/>
    <col min="5" max="5" width="6.75" style="2" customWidth="1"/>
    <col min="6" max="6" width="13" style="2" customWidth="1"/>
    <col min="7" max="7" width="12" style="2" customWidth="1"/>
    <col min="8" max="8" width="11.875" style="2" customWidth="1"/>
    <col min="9" max="16384" width="9" style="2"/>
  </cols>
  <sheetData>
    <row r="1" ht="19" customHeight="1" spans="1:2">
      <c r="A1" s="3" t="s">
        <v>0</v>
      </c>
      <c r="B1" s="4"/>
    </row>
    <row r="3" ht="22.5" spans="1:8">
      <c r="A3" s="5" t="s">
        <v>1</v>
      </c>
      <c r="B3" s="6"/>
      <c r="C3" s="6"/>
      <c r="D3" s="6"/>
      <c r="E3" s="6"/>
      <c r="F3" s="6"/>
      <c r="G3" s="6"/>
      <c r="H3" s="6"/>
    </row>
    <row r="5" s="1" customFormat="1" ht="40.5" spans="1:8">
      <c r="A5" s="7" t="s">
        <v>2</v>
      </c>
      <c r="B5" s="7" t="s">
        <v>3</v>
      </c>
      <c r="C5" s="7" t="s">
        <v>4</v>
      </c>
      <c r="D5" s="7" t="s">
        <v>5</v>
      </c>
      <c r="E5" s="7" t="s">
        <v>6</v>
      </c>
      <c r="F5" s="7" t="s">
        <v>7</v>
      </c>
      <c r="G5" s="7" t="s">
        <v>8</v>
      </c>
      <c r="H5" s="7" t="s">
        <v>9</v>
      </c>
    </row>
    <row r="6" ht="27" customHeight="1" spans="1:8">
      <c r="A6" s="7">
        <v>1</v>
      </c>
      <c r="B6" s="7" t="s">
        <v>10</v>
      </c>
      <c r="C6" s="7" t="s">
        <v>11</v>
      </c>
      <c r="D6" s="7" t="s">
        <v>12</v>
      </c>
      <c r="E6" s="8">
        <v>31</v>
      </c>
      <c r="F6" s="8">
        <v>5.832</v>
      </c>
      <c r="G6" s="8">
        <v>1.458</v>
      </c>
      <c r="H6" s="8">
        <f>E6*G6</f>
        <v>45.198</v>
      </c>
    </row>
    <row r="7" ht="26" customHeight="1" spans="1:8">
      <c r="A7" s="7">
        <v>2</v>
      </c>
      <c r="B7" s="7" t="s">
        <v>13</v>
      </c>
      <c r="C7" s="7" t="s">
        <v>14</v>
      </c>
      <c r="D7" s="7" t="s">
        <v>15</v>
      </c>
      <c r="E7" s="8">
        <v>1</v>
      </c>
      <c r="F7" s="8">
        <v>9</v>
      </c>
      <c r="G7" s="8">
        <v>2.25</v>
      </c>
      <c r="H7" s="8">
        <f t="shared" ref="H7:H18" si="0">E7*G7</f>
        <v>2.25</v>
      </c>
    </row>
    <row r="8" spans="1:8">
      <c r="A8" s="7">
        <v>3</v>
      </c>
      <c r="B8" s="7" t="s">
        <v>16</v>
      </c>
      <c r="C8" s="7" t="s">
        <v>17</v>
      </c>
      <c r="D8" s="7" t="s">
        <v>18</v>
      </c>
      <c r="E8" s="8">
        <v>5</v>
      </c>
      <c r="F8" s="8">
        <v>4.95</v>
      </c>
      <c r="G8" s="8">
        <v>1.2375</v>
      </c>
      <c r="H8" s="8">
        <f t="shared" si="0"/>
        <v>6.1875</v>
      </c>
    </row>
    <row r="9" spans="1:8">
      <c r="A9" s="7"/>
      <c r="B9" s="7"/>
      <c r="C9" s="7" t="s">
        <v>17</v>
      </c>
      <c r="D9" s="7" t="s">
        <v>18</v>
      </c>
      <c r="E9" s="8">
        <v>14</v>
      </c>
      <c r="F9" s="8">
        <v>3.96</v>
      </c>
      <c r="G9" s="8">
        <v>0.99</v>
      </c>
      <c r="H9" s="8">
        <f t="shared" si="0"/>
        <v>13.86</v>
      </c>
    </row>
    <row r="10" spans="1:8">
      <c r="A10" s="7"/>
      <c r="B10" s="7"/>
      <c r="C10" s="7" t="s">
        <v>19</v>
      </c>
      <c r="D10" s="7"/>
      <c r="E10" s="8">
        <f>SUM(E8:E9)</f>
        <v>19</v>
      </c>
      <c r="F10" s="8"/>
      <c r="G10" s="8"/>
      <c r="H10" s="8">
        <f>SUM(H8:H9)</f>
        <v>20.0475</v>
      </c>
    </row>
    <row r="11" spans="1:8">
      <c r="A11" s="7">
        <v>4</v>
      </c>
      <c r="B11" s="7" t="s">
        <v>20</v>
      </c>
      <c r="C11" s="7" t="s">
        <v>11</v>
      </c>
      <c r="D11" s="7" t="s">
        <v>21</v>
      </c>
      <c r="E11" s="8">
        <v>10</v>
      </c>
      <c r="F11" s="8">
        <v>4.95</v>
      </c>
      <c r="G11" s="8">
        <v>1.2375</v>
      </c>
      <c r="H11" s="8">
        <f t="shared" si="0"/>
        <v>12.375</v>
      </c>
    </row>
    <row r="12" spans="1:8">
      <c r="A12" s="7"/>
      <c r="B12" s="7"/>
      <c r="C12" s="7" t="s">
        <v>11</v>
      </c>
      <c r="D12" s="7" t="s">
        <v>22</v>
      </c>
      <c r="E12" s="8">
        <v>2</v>
      </c>
      <c r="F12" s="8">
        <v>3.96</v>
      </c>
      <c r="G12" s="8">
        <v>0.99</v>
      </c>
      <c r="H12" s="8">
        <f t="shared" si="0"/>
        <v>1.98</v>
      </c>
    </row>
    <row r="13" spans="1:8">
      <c r="A13" s="7"/>
      <c r="B13" s="7"/>
      <c r="C13" s="7" t="s">
        <v>19</v>
      </c>
      <c r="D13" s="7"/>
      <c r="E13" s="8">
        <f>SUM(E11:E12)</f>
        <v>12</v>
      </c>
      <c r="F13" s="8"/>
      <c r="G13" s="8"/>
      <c r="H13" s="8">
        <f>SUM(H11:H12)</f>
        <v>14.355</v>
      </c>
    </row>
    <row r="14" spans="1:8">
      <c r="A14" s="7">
        <v>5</v>
      </c>
      <c r="B14" s="7" t="s">
        <v>23</v>
      </c>
      <c r="C14" s="7" t="s">
        <v>24</v>
      </c>
      <c r="D14" s="7" t="s">
        <v>25</v>
      </c>
      <c r="E14" s="8">
        <v>29</v>
      </c>
      <c r="F14" s="8">
        <v>6.48</v>
      </c>
      <c r="G14" s="8">
        <v>1.62</v>
      </c>
      <c r="H14" s="8">
        <f t="shared" si="0"/>
        <v>46.98</v>
      </c>
    </row>
    <row r="15" spans="1:8">
      <c r="A15" s="7"/>
      <c r="B15" s="7"/>
      <c r="C15" s="7"/>
      <c r="D15" s="7" t="s">
        <v>26</v>
      </c>
      <c r="E15" s="8">
        <v>5</v>
      </c>
      <c r="F15" s="8">
        <v>6.48</v>
      </c>
      <c r="G15" s="8">
        <v>1.62</v>
      </c>
      <c r="H15" s="8">
        <f t="shared" si="0"/>
        <v>8.1</v>
      </c>
    </row>
    <row r="16" spans="1:8">
      <c r="A16" s="7"/>
      <c r="B16" s="7"/>
      <c r="C16" s="7"/>
      <c r="D16" s="7" t="s">
        <v>27</v>
      </c>
      <c r="E16" s="8">
        <v>50</v>
      </c>
      <c r="F16" s="8">
        <v>3.96</v>
      </c>
      <c r="G16" s="8">
        <v>0.99</v>
      </c>
      <c r="H16" s="8">
        <f t="shared" si="0"/>
        <v>49.5</v>
      </c>
    </row>
    <row r="17" spans="1:8">
      <c r="A17" s="7"/>
      <c r="B17" s="7"/>
      <c r="C17" s="7" t="s">
        <v>19</v>
      </c>
      <c r="D17" s="7"/>
      <c r="E17" s="8">
        <f>SUM(E14:E16)</f>
        <v>84</v>
      </c>
      <c r="F17" s="8"/>
      <c r="G17" s="8"/>
      <c r="H17" s="8">
        <f>SUM(H14:H16)</f>
        <v>104.58</v>
      </c>
    </row>
    <row r="18" ht="28" customHeight="1" spans="1:8">
      <c r="A18" s="7"/>
      <c r="B18" s="7" t="s">
        <v>28</v>
      </c>
      <c r="C18" s="7" t="s">
        <v>24</v>
      </c>
      <c r="D18" s="7" t="s">
        <v>25</v>
      </c>
      <c r="E18" s="8">
        <v>1</v>
      </c>
      <c r="F18" s="8">
        <v>8.1</v>
      </c>
      <c r="G18" s="8">
        <v>2.025</v>
      </c>
      <c r="H18" s="8">
        <f t="shared" si="0"/>
        <v>2.025</v>
      </c>
    </row>
    <row r="19" spans="1:8">
      <c r="A19" s="7">
        <v>6</v>
      </c>
      <c r="B19" s="7" t="s">
        <v>29</v>
      </c>
      <c r="C19" s="7" t="s">
        <v>30</v>
      </c>
      <c r="D19" s="7" t="s">
        <v>31</v>
      </c>
      <c r="E19" s="8">
        <v>10</v>
      </c>
      <c r="F19" s="8">
        <v>3.96</v>
      </c>
      <c r="G19" s="8">
        <v>0.99</v>
      </c>
      <c r="H19" s="8">
        <f t="shared" ref="H19:H26" si="1">E19*G19</f>
        <v>9.9</v>
      </c>
    </row>
    <row r="20" spans="1:8">
      <c r="A20" s="7"/>
      <c r="B20" s="7"/>
      <c r="C20" s="7" t="s">
        <v>32</v>
      </c>
      <c r="D20" s="7" t="s">
        <v>33</v>
      </c>
      <c r="E20" s="8">
        <v>16</v>
      </c>
      <c r="F20" s="8">
        <v>3.96</v>
      </c>
      <c r="G20" s="8">
        <v>0.99</v>
      </c>
      <c r="H20" s="8">
        <f t="shared" si="1"/>
        <v>15.84</v>
      </c>
    </row>
    <row r="21" spans="1:8">
      <c r="A21" s="7"/>
      <c r="B21" s="7"/>
      <c r="C21" s="7" t="s">
        <v>19</v>
      </c>
      <c r="D21" s="7"/>
      <c r="E21" s="8">
        <f>SUM(E19:E20)</f>
        <v>26</v>
      </c>
      <c r="F21" s="8"/>
      <c r="G21" s="8"/>
      <c r="H21" s="8">
        <f>SUM(H19:H20)</f>
        <v>25.74</v>
      </c>
    </row>
    <row r="22" spans="1:8">
      <c r="A22" s="7">
        <v>7</v>
      </c>
      <c r="B22" s="7" t="s">
        <v>34</v>
      </c>
      <c r="C22" s="7" t="s">
        <v>11</v>
      </c>
      <c r="D22" s="7" t="s">
        <v>35</v>
      </c>
      <c r="E22" s="8">
        <v>12</v>
      </c>
      <c r="F22" s="8">
        <v>6.48</v>
      </c>
      <c r="G22" s="8">
        <v>1.62</v>
      </c>
      <c r="H22" s="8">
        <f t="shared" si="1"/>
        <v>19.44</v>
      </c>
    </row>
    <row r="23" spans="1:8">
      <c r="A23" s="7"/>
      <c r="B23" s="7"/>
      <c r="C23" s="7" t="s">
        <v>11</v>
      </c>
      <c r="D23" s="7" t="s">
        <v>36</v>
      </c>
      <c r="E23" s="8">
        <v>2</v>
      </c>
      <c r="F23" s="8">
        <v>3.96</v>
      </c>
      <c r="G23" s="8">
        <v>0.99</v>
      </c>
      <c r="H23" s="8">
        <f t="shared" si="1"/>
        <v>1.98</v>
      </c>
    </row>
    <row r="24" spans="1:8">
      <c r="A24" s="7"/>
      <c r="B24" s="7"/>
      <c r="C24" s="7" t="s">
        <v>19</v>
      </c>
      <c r="D24" s="7"/>
      <c r="E24" s="8">
        <f>SUM(E22:E23)</f>
        <v>14</v>
      </c>
      <c r="F24" s="8"/>
      <c r="G24" s="8"/>
      <c r="H24" s="8">
        <f>SUM(H22:H23)</f>
        <v>21.42</v>
      </c>
    </row>
    <row r="25" ht="27" spans="1:8">
      <c r="A25" s="7">
        <v>8</v>
      </c>
      <c r="B25" s="7" t="s">
        <v>37</v>
      </c>
      <c r="C25" s="7" t="s">
        <v>24</v>
      </c>
      <c r="D25" s="7" t="s">
        <v>38</v>
      </c>
      <c r="E25" s="8">
        <v>12</v>
      </c>
      <c r="F25" s="8">
        <v>30</v>
      </c>
      <c r="G25" s="8">
        <v>7.5</v>
      </c>
      <c r="H25" s="8">
        <f t="shared" si="1"/>
        <v>90</v>
      </c>
    </row>
    <row r="26" spans="1:8">
      <c r="A26" s="7">
        <v>9</v>
      </c>
      <c r="B26" s="7" t="s">
        <v>39</v>
      </c>
      <c r="C26" s="7" t="s">
        <v>40</v>
      </c>
      <c r="D26" s="7" t="s">
        <v>41</v>
      </c>
      <c r="E26" s="8">
        <v>14</v>
      </c>
      <c r="F26" s="8">
        <v>4.95</v>
      </c>
      <c r="G26" s="8">
        <v>1.2375</v>
      </c>
      <c r="H26" s="8">
        <f t="shared" ref="H26:H32" si="2">E26*G26</f>
        <v>17.325</v>
      </c>
    </row>
    <row r="27" spans="1:8">
      <c r="A27" s="7"/>
      <c r="B27" s="7"/>
      <c r="C27" s="7" t="s">
        <v>11</v>
      </c>
      <c r="D27" s="7" t="s">
        <v>22</v>
      </c>
      <c r="E27" s="8">
        <v>10</v>
      </c>
      <c r="F27" s="8">
        <v>3.96</v>
      </c>
      <c r="G27" s="8">
        <v>0.99</v>
      </c>
      <c r="H27" s="8">
        <f t="shared" si="2"/>
        <v>9.9</v>
      </c>
    </row>
    <row r="28" spans="1:8">
      <c r="A28" s="7"/>
      <c r="B28" s="7"/>
      <c r="C28" s="7" t="s">
        <v>11</v>
      </c>
      <c r="D28" s="7" t="s">
        <v>22</v>
      </c>
      <c r="E28" s="8">
        <v>10</v>
      </c>
      <c r="F28" s="8">
        <v>4.95</v>
      </c>
      <c r="G28" s="8">
        <v>1.2375</v>
      </c>
      <c r="H28" s="8">
        <f t="shared" si="2"/>
        <v>12.375</v>
      </c>
    </row>
    <row r="29" spans="1:8">
      <c r="A29" s="7"/>
      <c r="B29" s="7"/>
      <c r="C29" s="7" t="s">
        <v>11</v>
      </c>
      <c r="D29" s="7" t="s">
        <v>42</v>
      </c>
      <c r="E29" s="8">
        <v>10</v>
      </c>
      <c r="F29" s="8">
        <v>8.1</v>
      </c>
      <c r="G29" s="8">
        <v>2.025</v>
      </c>
      <c r="H29" s="8">
        <f t="shared" si="2"/>
        <v>20.25</v>
      </c>
    </row>
    <row r="30" spans="1:8">
      <c r="A30" s="7"/>
      <c r="B30" s="7"/>
      <c r="C30" s="7" t="s">
        <v>11</v>
      </c>
      <c r="D30" s="7" t="s">
        <v>12</v>
      </c>
      <c r="E30" s="8">
        <v>5</v>
      </c>
      <c r="F30" s="8">
        <v>5.83</v>
      </c>
      <c r="G30" s="8">
        <v>1.4575</v>
      </c>
      <c r="H30" s="8">
        <f t="shared" si="2"/>
        <v>7.2875</v>
      </c>
    </row>
    <row r="31" spans="1:8">
      <c r="A31" s="7"/>
      <c r="B31" s="7"/>
      <c r="C31" s="7" t="s">
        <v>30</v>
      </c>
      <c r="D31" s="7" t="s">
        <v>43</v>
      </c>
      <c r="E31" s="8">
        <v>1</v>
      </c>
      <c r="F31" s="8">
        <v>4.95</v>
      </c>
      <c r="G31" s="8">
        <v>1.2375</v>
      </c>
      <c r="H31" s="8">
        <f t="shared" si="2"/>
        <v>1.2375</v>
      </c>
    </row>
    <row r="32" spans="1:8">
      <c r="A32" s="7"/>
      <c r="B32" s="7"/>
      <c r="C32" s="7" t="s">
        <v>19</v>
      </c>
      <c r="D32" s="7"/>
      <c r="E32" s="8">
        <f>SUM(E26:E31)</f>
        <v>50</v>
      </c>
      <c r="F32" s="8"/>
      <c r="G32" s="8"/>
      <c r="H32" s="8">
        <f>SUM(H26:H31)</f>
        <v>68.375</v>
      </c>
    </row>
    <row r="33" spans="1:8">
      <c r="A33" s="7">
        <v>10</v>
      </c>
      <c r="B33" s="7" t="s">
        <v>44</v>
      </c>
      <c r="C33" s="7" t="s">
        <v>14</v>
      </c>
      <c r="D33" s="7" t="s">
        <v>15</v>
      </c>
      <c r="E33" s="8">
        <v>1</v>
      </c>
      <c r="F33" s="8">
        <v>8.1</v>
      </c>
      <c r="G33" s="8">
        <v>2.025</v>
      </c>
      <c r="H33" s="8">
        <f>E33*G33</f>
        <v>2.025</v>
      </c>
    </row>
    <row r="34" spans="1:8">
      <c r="A34" s="7"/>
      <c r="B34" s="7"/>
      <c r="C34" s="7" t="s">
        <v>14</v>
      </c>
      <c r="D34" s="7" t="s">
        <v>45</v>
      </c>
      <c r="E34" s="8">
        <v>10</v>
      </c>
      <c r="F34" s="8">
        <v>3.96</v>
      </c>
      <c r="G34" s="8">
        <v>0.99</v>
      </c>
      <c r="H34" s="8">
        <f>E34*G34</f>
        <v>9.9</v>
      </c>
    </row>
    <row r="35" spans="1:8">
      <c r="A35" s="7"/>
      <c r="B35" s="7"/>
      <c r="C35" s="7" t="s">
        <v>14</v>
      </c>
      <c r="D35" s="7" t="s">
        <v>46</v>
      </c>
      <c r="E35" s="8">
        <v>26</v>
      </c>
      <c r="F35" s="8">
        <v>3.96</v>
      </c>
      <c r="G35" s="8">
        <v>0.99</v>
      </c>
      <c r="H35" s="8">
        <f>E35*G35</f>
        <v>25.74</v>
      </c>
    </row>
    <row r="36" spans="1:8">
      <c r="A36" s="7"/>
      <c r="B36" s="7"/>
      <c r="C36" s="7" t="s">
        <v>19</v>
      </c>
      <c r="D36" s="7"/>
      <c r="E36" s="8">
        <f>SUM(E33:E35)</f>
        <v>37</v>
      </c>
      <c r="F36" s="8"/>
      <c r="G36" s="8"/>
      <c r="H36" s="8">
        <f>SUM(H33:H35)</f>
        <v>37.665</v>
      </c>
    </row>
    <row r="37" spans="1:8">
      <c r="A37" s="7">
        <v>11</v>
      </c>
      <c r="B37" s="7" t="s">
        <v>47</v>
      </c>
      <c r="C37" s="7" t="s">
        <v>14</v>
      </c>
      <c r="D37" s="7" t="s">
        <v>48</v>
      </c>
      <c r="E37" s="8">
        <v>2</v>
      </c>
      <c r="F37" s="8">
        <v>4.95</v>
      </c>
      <c r="G37" s="8">
        <v>1.2375</v>
      </c>
      <c r="H37" s="8">
        <f>E37*G37</f>
        <v>2.475</v>
      </c>
    </row>
    <row r="38" spans="1:8">
      <c r="A38" s="7"/>
      <c r="B38" s="7"/>
      <c r="C38" s="7" t="s">
        <v>49</v>
      </c>
      <c r="D38" s="7" t="s">
        <v>50</v>
      </c>
      <c r="E38" s="8">
        <v>1</v>
      </c>
      <c r="F38" s="8">
        <v>3.96</v>
      </c>
      <c r="G38" s="8">
        <v>0.99</v>
      </c>
      <c r="H38" s="8">
        <f>E38*G38</f>
        <v>0.99</v>
      </c>
    </row>
    <row r="39" spans="1:8">
      <c r="A39" s="7"/>
      <c r="B39" s="7"/>
      <c r="C39" s="7" t="s">
        <v>19</v>
      </c>
      <c r="D39" s="7"/>
      <c r="E39" s="8">
        <f>SUM(E37:E38)</f>
        <v>3</v>
      </c>
      <c r="F39" s="8"/>
      <c r="G39" s="8"/>
      <c r="H39" s="8">
        <f>SUM(H37:H38)</f>
        <v>3.465</v>
      </c>
    </row>
    <row r="40" spans="1:8">
      <c r="A40" s="9" t="s">
        <v>51</v>
      </c>
      <c r="B40" s="10"/>
      <c r="C40" s="10"/>
      <c r="D40" s="11"/>
      <c r="E40" s="12">
        <f>SUM(E6+E7+E10+E13+E17+E18+E21+E24+E25+E32+E36+E39)</f>
        <v>290</v>
      </c>
      <c r="F40" s="12"/>
      <c r="G40" s="12"/>
      <c r="H40" s="12">
        <f>SUM(H6+H7+H10+H13+H17+H18+H21+H24+H25+H32+H36+H39)</f>
        <v>435.1205</v>
      </c>
    </row>
  </sheetData>
  <mergeCells count="28">
    <mergeCell ref="A1:B1"/>
    <mergeCell ref="A3:H3"/>
    <mergeCell ref="C10:D10"/>
    <mergeCell ref="C13:D13"/>
    <mergeCell ref="C17:D17"/>
    <mergeCell ref="C21:D21"/>
    <mergeCell ref="C24:D24"/>
    <mergeCell ref="C32:D32"/>
    <mergeCell ref="C36:D36"/>
    <mergeCell ref="C39:D39"/>
    <mergeCell ref="A40:D40"/>
    <mergeCell ref="A8:A10"/>
    <mergeCell ref="A11:A13"/>
    <mergeCell ref="A14:A18"/>
    <mergeCell ref="A19:A21"/>
    <mergeCell ref="A22:A24"/>
    <mergeCell ref="A26:A32"/>
    <mergeCell ref="A33:A36"/>
    <mergeCell ref="A37:A39"/>
    <mergeCell ref="B8:B10"/>
    <mergeCell ref="B11:B13"/>
    <mergeCell ref="B14:B17"/>
    <mergeCell ref="B19:B21"/>
    <mergeCell ref="B22:B24"/>
    <mergeCell ref="B26:B32"/>
    <mergeCell ref="B33:B36"/>
    <mergeCell ref="B37:B39"/>
    <mergeCell ref="C14:C16"/>
  </mergeCells>
  <pageMargins left="0.25" right="0.25" top="0.75" bottom="0.75" header="0.298611111111111" footer="0.29861111111111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陈先生</cp:lastModifiedBy>
  <dcterms:created xsi:type="dcterms:W3CDTF">2025-11-20T01:26:13Z</dcterms:created>
  <dcterms:modified xsi:type="dcterms:W3CDTF">2025-11-25T01:40:06Z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1BFD4EDFA9C04E5DA5FB9BE8CD73C4F7_11</vt:lpwstr>
  </property>
  <property fmtid="{D5CDD505-2E9C-101B-9397-08002B2CF9AE}" pid="3" name="KSOProductBuildVer">
    <vt:lpwstr>2052-12.1.0.22529</vt:lpwstr>
  </property>
</Properties>
</file>