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公交车长" sheetId="11" r:id="rId1"/>
  </sheets>
  <calcPr calcId="124519"/>
</workbook>
</file>

<file path=xl/calcChain.xml><?xml version="1.0" encoding="utf-8"?>
<calcChain xmlns="http://schemas.openxmlformats.org/spreadsheetml/2006/main">
  <c r="M37" i="11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 l="1"/>
  <c r="K38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M38" l="1"/>
  <c r="H38"/>
  <c r="L38"/>
</calcChain>
</file>

<file path=xl/sharedStrings.xml><?xml version="1.0" encoding="utf-8"?>
<sst xmlns="http://schemas.openxmlformats.org/spreadsheetml/2006/main" count="85" uniqueCount="55">
  <si>
    <t>序号</t>
  </si>
  <si>
    <t>线路</t>
  </si>
  <si>
    <t>车号</t>
  </si>
  <si>
    <t>日发班次</t>
  </si>
  <si>
    <t>米沙子</t>
    <phoneticPr fontId="9" type="noConversion"/>
  </si>
  <si>
    <t>万宝</t>
    <phoneticPr fontId="9" type="noConversion"/>
  </si>
  <si>
    <t>小八家</t>
    <phoneticPr fontId="9" type="noConversion"/>
  </si>
  <si>
    <t>烧锅店</t>
    <phoneticPr fontId="9" type="noConversion"/>
  </si>
  <si>
    <t>胜利村</t>
    <phoneticPr fontId="9" type="noConversion"/>
  </si>
  <si>
    <t>吉A03358D</t>
    <phoneticPr fontId="9" type="noConversion"/>
  </si>
  <si>
    <t>吉A05198D</t>
    <phoneticPr fontId="9" type="noConversion"/>
  </si>
  <si>
    <t>吉A00520D</t>
    <phoneticPr fontId="9" type="noConversion"/>
  </si>
  <si>
    <t>吉A05680D</t>
    <phoneticPr fontId="9" type="noConversion"/>
  </si>
  <si>
    <t>吉A09661D</t>
    <phoneticPr fontId="9" type="noConversion"/>
  </si>
  <si>
    <t>吉A00532D</t>
    <phoneticPr fontId="9" type="noConversion"/>
  </si>
  <si>
    <t>吉A00593D</t>
    <phoneticPr fontId="9" type="noConversion"/>
  </si>
  <si>
    <t>吉A00511D</t>
    <phoneticPr fontId="9" type="noConversion"/>
  </si>
  <si>
    <t>吉A01522D</t>
    <phoneticPr fontId="9" type="noConversion"/>
  </si>
  <si>
    <t>吉A05850D</t>
    <phoneticPr fontId="9" type="noConversion"/>
  </si>
  <si>
    <t>吉A00507D</t>
    <phoneticPr fontId="9" type="noConversion"/>
  </si>
  <si>
    <t>吉A01688D</t>
    <phoneticPr fontId="9" type="noConversion"/>
  </si>
  <si>
    <t>吉A02076D</t>
    <phoneticPr fontId="9" type="noConversion"/>
  </si>
  <si>
    <t>吉A05359D</t>
    <phoneticPr fontId="9" type="noConversion"/>
  </si>
  <si>
    <t>吉A08682D</t>
    <phoneticPr fontId="9" type="noConversion"/>
  </si>
  <si>
    <t>吉A01536D</t>
    <phoneticPr fontId="9" type="noConversion"/>
  </si>
  <si>
    <t>吉A07608D</t>
    <phoneticPr fontId="9" type="noConversion"/>
  </si>
  <si>
    <t>吉A05961D</t>
    <phoneticPr fontId="9" type="noConversion"/>
  </si>
  <si>
    <t>吉A01297D</t>
    <phoneticPr fontId="9" type="noConversion"/>
  </si>
  <si>
    <t>吉A02272D</t>
    <phoneticPr fontId="9" type="noConversion"/>
  </si>
  <si>
    <t>吉A05239D</t>
    <phoneticPr fontId="9" type="noConversion"/>
  </si>
  <si>
    <t>吉A05790D</t>
    <phoneticPr fontId="9" type="noConversion"/>
  </si>
  <si>
    <t>吉A01595D</t>
    <phoneticPr fontId="9" type="noConversion"/>
  </si>
  <si>
    <t>吉A06196D</t>
    <phoneticPr fontId="9" type="noConversion"/>
  </si>
  <si>
    <t>吉A01786D</t>
    <phoneticPr fontId="9" type="noConversion"/>
  </si>
  <si>
    <t>吉A01707D</t>
    <phoneticPr fontId="9" type="noConversion"/>
  </si>
  <si>
    <t>吉A06689D</t>
    <phoneticPr fontId="9" type="noConversion"/>
  </si>
  <si>
    <t>吉A01596D</t>
    <phoneticPr fontId="9" type="noConversion"/>
  </si>
  <si>
    <t>吉A01875D</t>
    <phoneticPr fontId="9" type="noConversion"/>
  </si>
  <si>
    <t>吉A06986D</t>
    <phoneticPr fontId="9" type="noConversion"/>
  </si>
  <si>
    <t>吉A07725D</t>
    <phoneticPr fontId="9" type="noConversion"/>
  </si>
  <si>
    <t>吉A00298D</t>
    <phoneticPr fontId="9" type="noConversion"/>
  </si>
  <si>
    <t>吉A07472D</t>
    <phoneticPr fontId="9" type="noConversion"/>
  </si>
  <si>
    <t>吉A04565D</t>
    <phoneticPr fontId="9" type="noConversion"/>
  </si>
  <si>
    <t>吉A09615D</t>
    <phoneticPr fontId="9" type="noConversion"/>
  </si>
  <si>
    <t>发车月份</t>
    <phoneticPr fontId="9" type="noConversion"/>
  </si>
  <si>
    <t>每公里补贴金额</t>
    <phoneticPr fontId="9" type="noConversion"/>
  </si>
  <si>
    <t>里程</t>
    <phoneticPr fontId="9" type="noConversion"/>
  </si>
  <si>
    <t>金额（涨价部分）</t>
    <phoneticPr fontId="5" type="noConversion"/>
  </si>
  <si>
    <t>合计</t>
    <phoneticPr fontId="9" type="noConversion"/>
  </si>
  <si>
    <t>车身长度(米）</t>
    <phoneticPr fontId="9" type="noConversion"/>
  </si>
  <si>
    <t>涨价部分补差金额</t>
    <phoneticPr fontId="9" type="noConversion"/>
  </si>
  <si>
    <t>总里程</t>
    <phoneticPr fontId="9" type="noConversion"/>
  </si>
  <si>
    <t>费改税已发放部分</t>
    <phoneticPr fontId="9" type="noConversion"/>
  </si>
  <si>
    <t>2021运营补贴合计（涨价部分）</t>
    <phoneticPr fontId="9" type="noConversion"/>
  </si>
  <si>
    <t>长春市2021年农村客运公交化改造线路运营补贴（涨价部分）发放明细表</t>
    <phoneticPr fontId="9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</si>
</sst>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_ "/>
    <numFmt numFmtId="178" formatCode="0_ ;[Red]\-0\ "/>
  </numFmts>
  <fonts count="18"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2"/>
      <color theme="3"/>
      <name val="宋体"/>
      <family val="3"/>
      <charset val="134"/>
    </font>
    <font>
      <b/>
      <sz val="12"/>
      <color theme="5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1" xfId="1" applyFont="1" applyFill="1" applyBorder="1" applyAlignment="1">
      <alignment horizontal="center" vertical="center"/>
    </xf>
    <xf numFmtId="0" fontId="2" fillId="2" borderId="0" xfId="1" applyFont="1" applyFill="1"/>
    <xf numFmtId="176" fontId="0" fillId="2" borderId="0" xfId="0" applyNumberFormat="1" applyFill="1">
      <alignment vertical="center"/>
    </xf>
    <xf numFmtId="177" fontId="0" fillId="2" borderId="0" xfId="0" applyNumberFormat="1" applyFill="1">
      <alignment vertical="center"/>
    </xf>
    <xf numFmtId="176" fontId="6" fillId="2" borderId="1" xfId="1" applyNumberFormat="1" applyFont="1" applyFill="1" applyBorder="1" applyAlignment="1">
      <alignment horizontal="center" vertical="center"/>
    </xf>
    <xf numFmtId="0" fontId="2" fillId="2" borderId="2" xfId="1" applyFont="1" applyFill="1" applyBorder="1"/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176" fontId="0" fillId="3" borderId="0" xfId="0" applyNumberFormat="1" applyFill="1">
      <alignment vertical="center"/>
    </xf>
    <xf numFmtId="176" fontId="7" fillId="2" borderId="0" xfId="1" applyNumberFormat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178" fontId="10" fillId="2" borderId="1" xfId="1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2" fillId="2" borderId="0" xfId="1" applyFont="1" applyFill="1" applyBorder="1"/>
    <xf numFmtId="176" fontId="3" fillId="2" borderId="1" xfId="1" applyNumberFormat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176" fontId="16" fillId="2" borderId="1" xfId="1" applyNumberFormat="1" applyFont="1" applyFill="1" applyBorder="1" applyAlignment="1">
      <alignment horizontal="center" vertical="center"/>
    </xf>
    <xf numFmtId="176" fontId="17" fillId="2" borderId="1" xfId="0" applyNumberFormat="1" applyFont="1" applyFill="1" applyBorder="1">
      <alignment vertical="center"/>
    </xf>
    <xf numFmtId="0" fontId="14" fillId="2" borderId="0" xfId="1" applyFont="1" applyFill="1" applyAlignment="1">
      <alignment horizontal="center"/>
    </xf>
    <xf numFmtId="0" fontId="2" fillId="2" borderId="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"/>
  <sheetViews>
    <sheetView tabSelected="1" workbookViewId="0">
      <selection sqref="A1:M1"/>
    </sheetView>
  </sheetViews>
  <sheetFormatPr defaultColWidth="9" defaultRowHeight="13.5"/>
  <cols>
    <col min="1" max="1" width="5" style="1" customWidth="1"/>
    <col min="2" max="2" width="10.875" style="1" customWidth="1"/>
    <col min="3" max="3" width="7.375" style="1" customWidth="1"/>
    <col min="4" max="4" width="4" style="1" customWidth="1"/>
    <col min="5" max="5" width="5.875" style="1" customWidth="1"/>
    <col min="6" max="6" width="9.5" style="1" customWidth="1"/>
    <col min="7" max="7" width="11.875" style="1" hidden="1" customWidth="1"/>
    <col min="8" max="8" width="16.625" style="1" hidden="1" customWidth="1"/>
    <col min="9" max="9" width="8.875" style="1" hidden="1" customWidth="1"/>
    <col min="10" max="10" width="15.5" style="1" hidden="1" customWidth="1"/>
    <col min="11" max="11" width="18.5" style="1" customWidth="1"/>
    <col min="12" max="12" width="17.25" style="1" customWidth="1"/>
    <col min="13" max="13" width="16.375" style="1" customWidth="1"/>
    <col min="14" max="14" width="10.625" style="1" customWidth="1"/>
    <col min="15" max="15" width="13.625" style="4" customWidth="1"/>
    <col min="16" max="16" width="11.625" style="1" bestFit="1" customWidth="1"/>
    <col min="17" max="17" width="14.625" style="1" bestFit="1" customWidth="1"/>
    <col min="18" max="16384" width="9" style="1"/>
  </cols>
  <sheetData>
    <row r="1" spans="1:16" ht="27" customHeight="1">
      <c r="A1" s="29" t="s">
        <v>54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6" ht="42" customHeight="1">
      <c r="A2" s="8" t="s">
        <v>0</v>
      </c>
      <c r="B2" s="8" t="s">
        <v>1</v>
      </c>
      <c r="C2" s="8" t="s">
        <v>2</v>
      </c>
      <c r="D2" s="13" t="s">
        <v>3</v>
      </c>
      <c r="E2" s="9" t="s">
        <v>46</v>
      </c>
      <c r="F2" s="9" t="s">
        <v>49</v>
      </c>
      <c r="G2" s="9" t="s">
        <v>51</v>
      </c>
      <c r="H2" s="8" t="s">
        <v>47</v>
      </c>
      <c r="I2" s="8" t="s">
        <v>44</v>
      </c>
      <c r="J2" s="8" t="s">
        <v>45</v>
      </c>
      <c r="K2" s="8" t="s">
        <v>52</v>
      </c>
      <c r="L2" s="33" t="s">
        <v>53</v>
      </c>
      <c r="M2" s="8" t="s">
        <v>50</v>
      </c>
      <c r="O2" s="1"/>
      <c r="P2" s="5"/>
    </row>
    <row r="3" spans="1:16" ht="20.100000000000001" customHeight="1">
      <c r="A3" s="2">
        <v>1</v>
      </c>
      <c r="B3" s="17" t="s">
        <v>9</v>
      </c>
      <c r="C3" s="15" t="s">
        <v>4</v>
      </c>
      <c r="D3" s="2">
        <v>2</v>
      </c>
      <c r="E3" s="20">
        <v>56</v>
      </c>
      <c r="F3" s="20">
        <v>10.5</v>
      </c>
      <c r="G3" s="2">
        <f>E3*D3*365*2</f>
        <v>81760</v>
      </c>
      <c r="H3" s="14">
        <f t="shared" ref="H3:H36" si="0">G3*J3</f>
        <v>27258.784</v>
      </c>
      <c r="I3" s="2">
        <v>12</v>
      </c>
      <c r="J3" s="2">
        <v>0.33339999999999997</v>
      </c>
      <c r="K3" s="2">
        <v>12141.36</v>
      </c>
      <c r="L3" s="22">
        <v>33931.089999999997</v>
      </c>
      <c r="M3" s="25">
        <f>L3-K3</f>
        <v>21789.729999999996</v>
      </c>
      <c r="O3" s="1"/>
    </row>
    <row r="4" spans="1:16" ht="20.100000000000001" customHeight="1">
      <c r="A4" s="2">
        <v>2</v>
      </c>
      <c r="B4" s="17" t="s">
        <v>10</v>
      </c>
      <c r="C4" s="15" t="s">
        <v>4</v>
      </c>
      <c r="D4" s="2">
        <v>2</v>
      </c>
      <c r="E4" s="20">
        <v>56</v>
      </c>
      <c r="F4" s="20">
        <v>10.5</v>
      </c>
      <c r="G4" s="2">
        <f t="shared" ref="G4:G37" si="1">E4*D4*365*2</f>
        <v>81760</v>
      </c>
      <c r="H4" s="14">
        <f t="shared" si="0"/>
        <v>27258.784</v>
      </c>
      <c r="I4" s="2">
        <v>12</v>
      </c>
      <c r="J4" s="2">
        <v>0.33339999999999997</v>
      </c>
      <c r="K4" s="2">
        <v>12141.36</v>
      </c>
      <c r="L4" s="22">
        <v>33931.089999999997</v>
      </c>
      <c r="M4" s="25">
        <f t="shared" ref="M4:M37" si="2">L4-K4</f>
        <v>21789.729999999996</v>
      </c>
      <c r="O4" s="1"/>
    </row>
    <row r="5" spans="1:16" ht="20.100000000000001" customHeight="1">
      <c r="A5" s="2">
        <v>3</v>
      </c>
      <c r="B5" s="17" t="s">
        <v>11</v>
      </c>
      <c r="C5" s="15" t="s">
        <v>4</v>
      </c>
      <c r="D5" s="2">
        <v>2</v>
      </c>
      <c r="E5" s="20">
        <v>56</v>
      </c>
      <c r="F5" s="20">
        <v>10.5</v>
      </c>
      <c r="G5" s="2">
        <f t="shared" si="1"/>
        <v>81760</v>
      </c>
      <c r="H5" s="14">
        <f t="shared" si="0"/>
        <v>27258.784</v>
      </c>
      <c r="I5" s="2">
        <v>12</v>
      </c>
      <c r="J5" s="2">
        <v>0.33339999999999997</v>
      </c>
      <c r="K5" s="2">
        <v>12141.36</v>
      </c>
      <c r="L5" s="22">
        <v>33931.089999999997</v>
      </c>
      <c r="M5" s="25">
        <f t="shared" si="2"/>
        <v>21789.729999999996</v>
      </c>
      <c r="O5" s="5"/>
    </row>
    <row r="6" spans="1:16" ht="20.100000000000001" customHeight="1">
      <c r="A6" s="2">
        <v>4</v>
      </c>
      <c r="B6" s="17" t="s">
        <v>12</v>
      </c>
      <c r="C6" s="15" t="s">
        <v>4</v>
      </c>
      <c r="D6" s="2">
        <v>2</v>
      </c>
      <c r="E6" s="20">
        <v>56</v>
      </c>
      <c r="F6" s="20">
        <v>10.5</v>
      </c>
      <c r="G6" s="2">
        <f t="shared" si="1"/>
        <v>81760</v>
      </c>
      <c r="H6" s="14">
        <f t="shared" si="0"/>
        <v>27258.784</v>
      </c>
      <c r="I6" s="2">
        <v>12</v>
      </c>
      <c r="J6" s="2">
        <v>0.33339999999999997</v>
      </c>
      <c r="K6" s="2">
        <v>12141.36</v>
      </c>
      <c r="L6" s="22">
        <v>33931.089999999997</v>
      </c>
      <c r="M6" s="25">
        <f t="shared" si="2"/>
        <v>21789.729999999996</v>
      </c>
      <c r="O6" s="1"/>
    </row>
    <row r="7" spans="1:16" ht="20.100000000000001" customHeight="1">
      <c r="A7" s="2">
        <v>5</v>
      </c>
      <c r="B7" s="17" t="s">
        <v>13</v>
      </c>
      <c r="C7" s="15" t="s">
        <v>4</v>
      </c>
      <c r="D7" s="2">
        <v>2</v>
      </c>
      <c r="E7" s="20">
        <v>56</v>
      </c>
      <c r="F7" s="20">
        <v>10.5</v>
      </c>
      <c r="G7" s="2">
        <f t="shared" si="1"/>
        <v>81760</v>
      </c>
      <c r="H7" s="14">
        <f t="shared" si="0"/>
        <v>27258.784</v>
      </c>
      <c r="I7" s="2">
        <v>12</v>
      </c>
      <c r="J7" s="2">
        <v>0.33339999999999997</v>
      </c>
      <c r="K7" s="2">
        <v>12141.36</v>
      </c>
      <c r="L7" s="22">
        <v>33931.089999999997</v>
      </c>
      <c r="M7" s="25">
        <f t="shared" si="2"/>
        <v>21789.729999999996</v>
      </c>
      <c r="O7" s="1"/>
    </row>
    <row r="8" spans="1:16" ht="20.100000000000001" customHeight="1">
      <c r="A8" s="2">
        <v>6</v>
      </c>
      <c r="B8" s="17" t="s">
        <v>14</v>
      </c>
      <c r="C8" s="15" t="s">
        <v>4</v>
      </c>
      <c r="D8" s="2">
        <v>2</v>
      </c>
      <c r="E8" s="20">
        <v>56</v>
      </c>
      <c r="F8" s="20">
        <v>10.5</v>
      </c>
      <c r="G8" s="2">
        <f t="shared" si="1"/>
        <v>81760</v>
      </c>
      <c r="H8" s="14">
        <f t="shared" si="0"/>
        <v>27258.784</v>
      </c>
      <c r="I8" s="2">
        <v>12</v>
      </c>
      <c r="J8" s="2">
        <v>0.33339999999999997</v>
      </c>
      <c r="K8" s="2">
        <v>12141.36</v>
      </c>
      <c r="L8" s="22">
        <v>33931.089999999997</v>
      </c>
      <c r="M8" s="25">
        <f t="shared" si="2"/>
        <v>21789.729999999996</v>
      </c>
      <c r="O8" s="1"/>
    </row>
    <row r="9" spans="1:16" ht="20.100000000000001" customHeight="1">
      <c r="A9" s="2">
        <v>7</v>
      </c>
      <c r="B9" s="17" t="s">
        <v>15</v>
      </c>
      <c r="C9" s="15" t="s">
        <v>4</v>
      </c>
      <c r="D9" s="2">
        <v>2</v>
      </c>
      <c r="E9" s="20">
        <v>56</v>
      </c>
      <c r="F9" s="20">
        <v>10.5</v>
      </c>
      <c r="G9" s="2">
        <f t="shared" si="1"/>
        <v>81760</v>
      </c>
      <c r="H9" s="14">
        <f t="shared" si="0"/>
        <v>27258.784</v>
      </c>
      <c r="I9" s="2">
        <v>12</v>
      </c>
      <c r="J9" s="2">
        <v>0.33339999999999997</v>
      </c>
      <c r="K9" s="2">
        <v>12141.36</v>
      </c>
      <c r="L9" s="22">
        <v>33931.089999999997</v>
      </c>
      <c r="M9" s="25">
        <f t="shared" si="2"/>
        <v>21789.729999999996</v>
      </c>
      <c r="O9" s="1"/>
    </row>
    <row r="10" spans="1:16" ht="20.100000000000001" customHeight="1">
      <c r="A10" s="2">
        <v>8</v>
      </c>
      <c r="B10" s="17" t="s">
        <v>16</v>
      </c>
      <c r="C10" s="15" t="s">
        <v>4</v>
      </c>
      <c r="D10" s="2">
        <v>2</v>
      </c>
      <c r="E10" s="20">
        <v>56</v>
      </c>
      <c r="F10" s="20">
        <v>10.5</v>
      </c>
      <c r="G10" s="2">
        <f t="shared" si="1"/>
        <v>81760</v>
      </c>
      <c r="H10" s="14">
        <f t="shared" si="0"/>
        <v>27258.784</v>
      </c>
      <c r="I10" s="2">
        <v>12</v>
      </c>
      <c r="J10" s="2">
        <v>0.33339999999999997</v>
      </c>
      <c r="K10" s="2">
        <v>12141.36</v>
      </c>
      <c r="L10" s="22">
        <v>33931.089999999997</v>
      </c>
      <c r="M10" s="25">
        <f t="shared" si="2"/>
        <v>21789.729999999996</v>
      </c>
      <c r="O10" s="1"/>
    </row>
    <row r="11" spans="1:16" ht="20.100000000000001" customHeight="1">
      <c r="A11" s="2">
        <v>9</v>
      </c>
      <c r="B11" s="17" t="s">
        <v>17</v>
      </c>
      <c r="C11" s="15" t="s">
        <v>4</v>
      </c>
      <c r="D11" s="2">
        <v>2</v>
      </c>
      <c r="E11" s="20">
        <v>56</v>
      </c>
      <c r="F11" s="20">
        <v>10.5</v>
      </c>
      <c r="G11" s="2">
        <f t="shared" si="1"/>
        <v>81760</v>
      </c>
      <c r="H11" s="14">
        <f t="shared" si="0"/>
        <v>27258.784</v>
      </c>
      <c r="I11" s="2">
        <v>12</v>
      </c>
      <c r="J11" s="2">
        <v>0.33339999999999997</v>
      </c>
      <c r="K11" s="2">
        <v>12141.36</v>
      </c>
      <c r="L11" s="22">
        <v>33931.089999999997</v>
      </c>
      <c r="M11" s="25">
        <f t="shared" si="2"/>
        <v>21789.729999999996</v>
      </c>
      <c r="O11" s="1"/>
    </row>
    <row r="12" spans="1:16" ht="20.100000000000001" customHeight="1">
      <c r="A12" s="2">
        <v>10</v>
      </c>
      <c r="B12" s="17" t="s">
        <v>18</v>
      </c>
      <c r="C12" s="15" t="s">
        <v>4</v>
      </c>
      <c r="D12" s="2">
        <v>2</v>
      </c>
      <c r="E12" s="20">
        <v>56</v>
      </c>
      <c r="F12" s="20">
        <v>10.5</v>
      </c>
      <c r="G12" s="2">
        <f t="shared" si="1"/>
        <v>81760</v>
      </c>
      <c r="H12" s="14">
        <f t="shared" si="0"/>
        <v>27258.784</v>
      </c>
      <c r="I12" s="2">
        <v>12</v>
      </c>
      <c r="J12" s="2">
        <v>0.33339999999999997</v>
      </c>
      <c r="K12" s="2">
        <v>12141.36</v>
      </c>
      <c r="L12" s="22">
        <v>33931.089999999997</v>
      </c>
      <c r="M12" s="25">
        <f t="shared" si="2"/>
        <v>21789.729999999996</v>
      </c>
      <c r="O12" s="1"/>
    </row>
    <row r="13" spans="1:16" ht="20.100000000000001" customHeight="1">
      <c r="A13" s="2">
        <v>11</v>
      </c>
      <c r="B13" s="17" t="s">
        <v>19</v>
      </c>
      <c r="C13" s="15" t="s">
        <v>4</v>
      </c>
      <c r="D13" s="2">
        <v>2</v>
      </c>
      <c r="E13" s="20">
        <v>56</v>
      </c>
      <c r="F13" s="20">
        <v>10.5</v>
      </c>
      <c r="G13" s="2">
        <f t="shared" si="1"/>
        <v>81760</v>
      </c>
      <c r="H13" s="14">
        <f t="shared" si="0"/>
        <v>27258.784</v>
      </c>
      <c r="I13" s="2">
        <v>12</v>
      </c>
      <c r="J13" s="2">
        <v>0.33339999999999997</v>
      </c>
      <c r="K13" s="2">
        <v>12141.36</v>
      </c>
      <c r="L13" s="22">
        <v>33931.089999999997</v>
      </c>
      <c r="M13" s="25">
        <f t="shared" si="2"/>
        <v>21789.729999999996</v>
      </c>
      <c r="O13" s="1"/>
    </row>
    <row r="14" spans="1:16" ht="20.100000000000001" customHeight="1">
      <c r="A14" s="2">
        <v>12</v>
      </c>
      <c r="B14" s="17" t="s">
        <v>20</v>
      </c>
      <c r="C14" s="15" t="s">
        <v>4</v>
      </c>
      <c r="D14" s="2">
        <v>2</v>
      </c>
      <c r="E14" s="20">
        <v>56</v>
      </c>
      <c r="F14" s="20">
        <v>10.5</v>
      </c>
      <c r="G14" s="2">
        <f t="shared" si="1"/>
        <v>81760</v>
      </c>
      <c r="H14" s="14">
        <f t="shared" si="0"/>
        <v>27258.784</v>
      </c>
      <c r="I14" s="2">
        <v>12</v>
      </c>
      <c r="J14" s="2">
        <v>0.33339999999999997</v>
      </c>
      <c r="K14" s="2">
        <v>12141.36</v>
      </c>
      <c r="L14" s="22">
        <v>33931.089999999997</v>
      </c>
      <c r="M14" s="25">
        <f t="shared" si="2"/>
        <v>21789.729999999996</v>
      </c>
      <c r="O14" s="1"/>
    </row>
    <row r="15" spans="1:16" ht="20.100000000000001" customHeight="1">
      <c r="A15" s="2">
        <v>13</v>
      </c>
      <c r="B15" s="18" t="s">
        <v>21</v>
      </c>
      <c r="C15" s="16" t="s">
        <v>5</v>
      </c>
      <c r="D15" s="2">
        <v>2</v>
      </c>
      <c r="E15" s="20">
        <v>65</v>
      </c>
      <c r="F15" s="20">
        <v>10.5</v>
      </c>
      <c r="G15" s="2">
        <f t="shared" si="1"/>
        <v>94900</v>
      </c>
      <c r="H15" s="14">
        <f t="shared" si="0"/>
        <v>31639.659999999996</v>
      </c>
      <c r="I15" s="2">
        <v>12</v>
      </c>
      <c r="J15" s="2">
        <v>0.33339999999999997</v>
      </c>
      <c r="K15" s="2">
        <v>14092.65</v>
      </c>
      <c r="L15" s="22">
        <v>33931.089999999997</v>
      </c>
      <c r="M15" s="25">
        <f t="shared" si="2"/>
        <v>19838.439999999995</v>
      </c>
      <c r="O15" s="1"/>
    </row>
    <row r="16" spans="1:16" ht="20.100000000000001" customHeight="1">
      <c r="A16" s="2">
        <v>14</v>
      </c>
      <c r="B16" s="18" t="s">
        <v>22</v>
      </c>
      <c r="C16" s="16" t="s">
        <v>5</v>
      </c>
      <c r="D16" s="2">
        <v>2</v>
      </c>
      <c r="E16" s="20">
        <v>65</v>
      </c>
      <c r="F16" s="20">
        <v>10.5</v>
      </c>
      <c r="G16" s="2">
        <f t="shared" si="1"/>
        <v>94900</v>
      </c>
      <c r="H16" s="14">
        <f t="shared" si="0"/>
        <v>31639.659999999996</v>
      </c>
      <c r="I16" s="2">
        <v>12</v>
      </c>
      <c r="J16" s="2">
        <v>0.33339999999999997</v>
      </c>
      <c r="K16" s="2">
        <v>14092.65</v>
      </c>
      <c r="L16" s="22">
        <v>33931.089999999997</v>
      </c>
      <c r="M16" s="25">
        <f t="shared" si="2"/>
        <v>19838.439999999995</v>
      </c>
      <c r="O16" s="1"/>
    </row>
    <row r="17" spans="1:15" ht="20.100000000000001" customHeight="1">
      <c r="A17" s="2">
        <v>15</v>
      </c>
      <c r="B17" s="17" t="s">
        <v>23</v>
      </c>
      <c r="C17" s="16" t="s">
        <v>5</v>
      </c>
      <c r="D17" s="2">
        <v>2</v>
      </c>
      <c r="E17" s="20">
        <v>65</v>
      </c>
      <c r="F17" s="20">
        <v>10.5</v>
      </c>
      <c r="G17" s="2">
        <f t="shared" si="1"/>
        <v>94900</v>
      </c>
      <c r="H17" s="14">
        <f t="shared" si="0"/>
        <v>31639.659999999996</v>
      </c>
      <c r="I17" s="2">
        <v>12</v>
      </c>
      <c r="J17" s="2">
        <v>0.33339999999999997</v>
      </c>
      <c r="K17" s="2">
        <v>14092.65</v>
      </c>
      <c r="L17" s="22">
        <v>33931.089999999997</v>
      </c>
      <c r="M17" s="25">
        <f t="shared" si="2"/>
        <v>19838.439999999995</v>
      </c>
      <c r="O17" s="1"/>
    </row>
    <row r="18" spans="1:15" ht="20.100000000000001" customHeight="1">
      <c r="A18" s="2">
        <v>16</v>
      </c>
      <c r="B18" s="17" t="s">
        <v>24</v>
      </c>
      <c r="C18" s="16" t="s">
        <v>5</v>
      </c>
      <c r="D18" s="2">
        <v>2</v>
      </c>
      <c r="E18" s="20">
        <v>65</v>
      </c>
      <c r="F18" s="20">
        <v>10.5</v>
      </c>
      <c r="G18" s="2">
        <f t="shared" si="1"/>
        <v>94900</v>
      </c>
      <c r="H18" s="14">
        <f t="shared" si="0"/>
        <v>31639.659999999996</v>
      </c>
      <c r="I18" s="2">
        <v>12</v>
      </c>
      <c r="J18" s="2">
        <v>0.33339999999999997</v>
      </c>
      <c r="K18" s="2">
        <v>14092.65</v>
      </c>
      <c r="L18" s="22">
        <v>33931.089999999997</v>
      </c>
      <c r="M18" s="25">
        <f t="shared" si="2"/>
        <v>19838.439999999995</v>
      </c>
      <c r="O18" s="1"/>
    </row>
    <row r="19" spans="1:15" ht="20.100000000000001" customHeight="1">
      <c r="A19" s="2">
        <v>17</v>
      </c>
      <c r="B19" s="17" t="s">
        <v>25</v>
      </c>
      <c r="C19" s="16" t="s">
        <v>5</v>
      </c>
      <c r="D19" s="2">
        <v>2</v>
      </c>
      <c r="E19" s="20">
        <v>65</v>
      </c>
      <c r="F19" s="20">
        <v>10.5</v>
      </c>
      <c r="G19" s="2">
        <f t="shared" si="1"/>
        <v>94900</v>
      </c>
      <c r="H19" s="14">
        <f t="shared" si="0"/>
        <v>31639.659999999996</v>
      </c>
      <c r="I19" s="2">
        <v>12</v>
      </c>
      <c r="J19" s="2">
        <v>0.33339999999999997</v>
      </c>
      <c r="K19" s="2">
        <v>14092.65</v>
      </c>
      <c r="L19" s="22">
        <v>33931.089999999997</v>
      </c>
      <c r="M19" s="25">
        <f t="shared" si="2"/>
        <v>19838.439999999995</v>
      </c>
      <c r="O19" s="1"/>
    </row>
    <row r="20" spans="1:15" ht="20.100000000000001" customHeight="1">
      <c r="A20" s="2">
        <v>18</v>
      </c>
      <c r="B20" s="17" t="s">
        <v>26</v>
      </c>
      <c r="C20" s="16" t="s">
        <v>5</v>
      </c>
      <c r="D20" s="2">
        <v>2</v>
      </c>
      <c r="E20" s="20">
        <v>65</v>
      </c>
      <c r="F20" s="20">
        <v>10.5</v>
      </c>
      <c r="G20" s="2">
        <f t="shared" si="1"/>
        <v>94900</v>
      </c>
      <c r="H20" s="14">
        <f t="shared" si="0"/>
        <v>31639.659999999996</v>
      </c>
      <c r="I20" s="2">
        <v>12</v>
      </c>
      <c r="J20" s="2">
        <v>0.33339999999999997</v>
      </c>
      <c r="K20" s="2">
        <v>14092.65</v>
      </c>
      <c r="L20" s="22">
        <v>33931.089999999997</v>
      </c>
      <c r="M20" s="25">
        <f t="shared" si="2"/>
        <v>19838.439999999995</v>
      </c>
      <c r="O20" s="1"/>
    </row>
    <row r="21" spans="1:15" ht="20.100000000000001" customHeight="1">
      <c r="A21" s="2">
        <v>19</v>
      </c>
      <c r="B21" s="17" t="s">
        <v>27</v>
      </c>
      <c r="C21" s="16" t="s">
        <v>5</v>
      </c>
      <c r="D21" s="2">
        <v>2</v>
      </c>
      <c r="E21" s="20">
        <v>65</v>
      </c>
      <c r="F21" s="20">
        <v>10.5</v>
      </c>
      <c r="G21" s="2">
        <f t="shared" si="1"/>
        <v>94900</v>
      </c>
      <c r="H21" s="14">
        <f t="shared" si="0"/>
        <v>31639.659999999996</v>
      </c>
      <c r="I21" s="2">
        <v>12</v>
      </c>
      <c r="J21" s="2">
        <v>0.33339999999999997</v>
      </c>
      <c r="K21" s="2">
        <v>14092.65</v>
      </c>
      <c r="L21" s="22">
        <v>33931.089999999997</v>
      </c>
      <c r="M21" s="25">
        <f t="shared" si="2"/>
        <v>19838.439999999995</v>
      </c>
      <c r="O21" s="1"/>
    </row>
    <row r="22" spans="1:15" ht="20.100000000000001" customHeight="1">
      <c r="A22" s="2">
        <v>20</v>
      </c>
      <c r="B22" s="18" t="s">
        <v>28</v>
      </c>
      <c r="C22" s="16" t="s">
        <v>5</v>
      </c>
      <c r="D22" s="2">
        <v>2</v>
      </c>
      <c r="E22" s="20">
        <v>65</v>
      </c>
      <c r="F22" s="20">
        <v>10.5</v>
      </c>
      <c r="G22" s="2">
        <f t="shared" si="1"/>
        <v>94900</v>
      </c>
      <c r="H22" s="14">
        <f t="shared" si="0"/>
        <v>31639.659999999996</v>
      </c>
      <c r="I22" s="2">
        <v>12</v>
      </c>
      <c r="J22" s="2">
        <v>0.33339999999999997</v>
      </c>
      <c r="K22" s="2">
        <v>14092.65</v>
      </c>
      <c r="L22" s="22">
        <v>33931.089999999997</v>
      </c>
      <c r="M22" s="25">
        <f t="shared" si="2"/>
        <v>19838.439999999995</v>
      </c>
      <c r="O22" s="1"/>
    </row>
    <row r="23" spans="1:15" ht="20.100000000000001" customHeight="1">
      <c r="A23" s="2">
        <v>21</v>
      </c>
      <c r="B23" s="17" t="s">
        <v>29</v>
      </c>
      <c r="C23" s="16" t="s">
        <v>6</v>
      </c>
      <c r="D23" s="2">
        <v>2</v>
      </c>
      <c r="E23" s="20">
        <v>35</v>
      </c>
      <c r="F23" s="20">
        <v>10.5</v>
      </c>
      <c r="G23" s="2">
        <f t="shared" si="1"/>
        <v>51100</v>
      </c>
      <c r="H23" s="14">
        <f t="shared" si="0"/>
        <v>17036.739999999998</v>
      </c>
      <c r="I23" s="2">
        <v>12</v>
      </c>
      <c r="J23" s="2">
        <v>0.33339999999999997</v>
      </c>
      <c r="K23" s="2">
        <v>7588.35</v>
      </c>
      <c r="L23" s="22">
        <v>33931.089999999997</v>
      </c>
      <c r="M23" s="25">
        <f t="shared" si="2"/>
        <v>26342.739999999998</v>
      </c>
      <c r="O23" s="1"/>
    </row>
    <row r="24" spans="1:15" ht="20.100000000000001" customHeight="1">
      <c r="A24" s="2">
        <v>22</v>
      </c>
      <c r="B24" s="17" t="s">
        <v>30</v>
      </c>
      <c r="C24" s="16" t="s">
        <v>6</v>
      </c>
      <c r="D24" s="2">
        <v>2</v>
      </c>
      <c r="E24" s="20">
        <v>35</v>
      </c>
      <c r="F24" s="20">
        <v>10.5</v>
      </c>
      <c r="G24" s="2">
        <f t="shared" si="1"/>
        <v>51100</v>
      </c>
      <c r="H24" s="14">
        <f t="shared" si="0"/>
        <v>17036.739999999998</v>
      </c>
      <c r="I24" s="2">
        <v>12</v>
      </c>
      <c r="J24" s="2">
        <v>0.33339999999999997</v>
      </c>
      <c r="K24" s="2">
        <v>7588.35</v>
      </c>
      <c r="L24" s="22">
        <v>33931.089999999997</v>
      </c>
      <c r="M24" s="25">
        <f t="shared" si="2"/>
        <v>26342.739999999998</v>
      </c>
      <c r="O24" s="1"/>
    </row>
    <row r="25" spans="1:15" ht="20.100000000000001" customHeight="1">
      <c r="A25" s="2">
        <v>23</v>
      </c>
      <c r="B25" s="17" t="s">
        <v>31</v>
      </c>
      <c r="C25" s="16" t="s">
        <v>6</v>
      </c>
      <c r="D25" s="2">
        <v>2</v>
      </c>
      <c r="E25" s="20">
        <v>35</v>
      </c>
      <c r="F25" s="20">
        <v>10.5</v>
      </c>
      <c r="G25" s="2">
        <f t="shared" si="1"/>
        <v>51100</v>
      </c>
      <c r="H25" s="14">
        <f t="shared" si="0"/>
        <v>17036.739999999998</v>
      </c>
      <c r="I25" s="2">
        <v>12</v>
      </c>
      <c r="J25" s="2">
        <v>0.33339999999999997</v>
      </c>
      <c r="K25" s="2">
        <v>7588.35</v>
      </c>
      <c r="L25" s="22">
        <v>33931.089999999997</v>
      </c>
      <c r="M25" s="25">
        <f t="shared" si="2"/>
        <v>26342.739999999998</v>
      </c>
      <c r="O25" s="1"/>
    </row>
    <row r="26" spans="1:15" ht="20.100000000000001" customHeight="1">
      <c r="A26" s="2">
        <v>24</v>
      </c>
      <c r="B26" s="17" t="s">
        <v>32</v>
      </c>
      <c r="C26" s="16" t="s">
        <v>7</v>
      </c>
      <c r="D26" s="2">
        <v>2</v>
      </c>
      <c r="E26" s="20">
        <v>35</v>
      </c>
      <c r="F26" s="20">
        <v>10.5</v>
      </c>
      <c r="G26" s="2">
        <f t="shared" si="1"/>
        <v>51100</v>
      </c>
      <c r="H26" s="14">
        <f t="shared" si="0"/>
        <v>17036.739999999998</v>
      </c>
      <c r="I26" s="2">
        <v>12</v>
      </c>
      <c r="J26" s="2">
        <v>0.33339999999999997</v>
      </c>
      <c r="K26" s="2">
        <v>7588.35</v>
      </c>
      <c r="L26" s="22">
        <v>33931.089999999997</v>
      </c>
      <c r="M26" s="25">
        <f t="shared" si="2"/>
        <v>26342.739999999998</v>
      </c>
      <c r="O26" s="1"/>
    </row>
    <row r="27" spans="1:15" ht="20.100000000000001" customHeight="1">
      <c r="A27" s="2">
        <v>25</v>
      </c>
      <c r="B27" s="17" t="s">
        <v>33</v>
      </c>
      <c r="C27" s="16" t="s">
        <v>7</v>
      </c>
      <c r="D27" s="2">
        <v>2</v>
      </c>
      <c r="E27" s="20">
        <v>35</v>
      </c>
      <c r="F27" s="20">
        <v>10.5</v>
      </c>
      <c r="G27" s="2">
        <f t="shared" si="1"/>
        <v>51100</v>
      </c>
      <c r="H27" s="14">
        <f t="shared" si="0"/>
        <v>17036.739999999998</v>
      </c>
      <c r="I27" s="2">
        <v>12</v>
      </c>
      <c r="J27" s="2">
        <v>0.33339999999999997</v>
      </c>
      <c r="K27" s="2">
        <v>7588.35</v>
      </c>
      <c r="L27" s="22">
        <v>33931.089999999997</v>
      </c>
      <c r="M27" s="25">
        <f t="shared" si="2"/>
        <v>26342.739999999998</v>
      </c>
      <c r="O27" s="1"/>
    </row>
    <row r="28" spans="1:15" ht="20.100000000000001" customHeight="1">
      <c r="A28" s="2">
        <v>26</v>
      </c>
      <c r="B28" s="17" t="s">
        <v>34</v>
      </c>
      <c r="C28" s="16" t="s">
        <v>7</v>
      </c>
      <c r="D28" s="2">
        <v>2</v>
      </c>
      <c r="E28" s="20">
        <v>35</v>
      </c>
      <c r="F28" s="20">
        <v>10.5</v>
      </c>
      <c r="G28" s="2">
        <f t="shared" si="1"/>
        <v>51100</v>
      </c>
      <c r="H28" s="14">
        <f t="shared" si="0"/>
        <v>17036.739999999998</v>
      </c>
      <c r="I28" s="2">
        <v>12</v>
      </c>
      <c r="J28" s="2">
        <v>0.33339999999999997</v>
      </c>
      <c r="K28" s="2">
        <v>7588.35</v>
      </c>
      <c r="L28" s="22">
        <v>33931.089999999997</v>
      </c>
      <c r="M28" s="25">
        <f t="shared" si="2"/>
        <v>26342.739999999998</v>
      </c>
      <c r="O28" s="1"/>
    </row>
    <row r="29" spans="1:15" ht="20.100000000000001" customHeight="1">
      <c r="A29" s="2">
        <v>27</v>
      </c>
      <c r="B29" s="17" t="s">
        <v>35</v>
      </c>
      <c r="C29" s="16" t="s">
        <v>7</v>
      </c>
      <c r="D29" s="2">
        <v>2</v>
      </c>
      <c r="E29" s="20">
        <v>35</v>
      </c>
      <c r="F29" s="20">
        <v>10.5</v>
      </c>
      <c r="G29" s="2">
        <f t="shared" si="1"/>
        <v>51100</v>
      </c>
      <c r="H29" s="14">
        <f t="shared" si="0"/>
        <v>17036.739999999998</v>
      </c>
      <c r="I29" s="2">
        <v>12</v>
      </c>
      <c r="J29" s="2">
        <v>0.33339999999999997</v>
      </c>
      <c r="K29" s="2">
        <v>7588.35</v>
      </c>
      <c r="L29" s="22">
        <v>33931.089999999997</v>
      </c>
      <c r="M29" s="25">
        <f t="shared" si="2"/>
        <v>26342.739999999998</v>
      </c>
      <c r="O29" s="1"/>
    </row>
    <row r="30" spans="1:15" ht="20.100000000000001" customHeight="1">
      <c r="A30" s="2">
        <v>28</v>
      </c>
      <c r="B30" s="17" t="s">
        <v>36</v>
      </c>
      <c r="C30" s="16" t="s">
        <v>7</v>
      </c>
      <c r="D30" s="2">
        <v>2</v>
      </c>
      <c r="E30" s="20">
        <v>35</v>
      </c>
      <c r="F30" s="20">
        <v>10.5</v>
      </c>
      <c r="G30" s="2">
        <f t="shared" si="1"/>
        <v>51100</v>
      </c>
      <c r="H30" s="14">
        <f t="shared" si="0"/>
        <v>17036.739999999998</v>
      </c>
      <c r="I30" s="2">
        <v>12</v>
      </c>
      <c r="J30" s="2">
        <v>0.33339999999999997</v>
      </c>
      <c r="K30" s="2">
        <v>7588.35</v>
      </c>
      <c r="L30" s="22">
        <v>33931.089999999997</v>
      </c>
      <c r="M30" s="25">
        <f t="shared" si="2"/>
        <v>26342.739999999998</v>
      </c>
      <c r="O30" s="1"/>
    </row>
    <row r="31" spans="1:15" ht="20.100000000000001" customHeight="1">
      <c r="A31" s="2">
        <v>29</v>
      </c>
      <c r="B31" s="17" t="s">
        <v>37</v>
      </c>
      <c r="C31" s="16" t="s">
        <v>7</v>
      </c>
      <c r="D31" s="2">
        <v>2</v>
      </c>
      <c r="E31" s="20">
        <v>35</v>
      </c>
      <c r="F31" s="20">
        <v>10.5</v>
      </c>
      <c r="G31" s="2">
        <f t="shared" si="1"/>
        <v>51100</v>
      </c>
      <c r="H31" s="14">
        <f t="shared" si="0"/>
        <v>17036.739999999998</v>
      </c>
      <c r="I31" s="2">
        <v>12</v>
      </c>
      <c r="J31" s="2">
        <v>0.33339999999999997</v>
      </c>
      <c r="K31" s="2">
        <v>7588.35</v>
      </c>
      <c r="L31" s="22">
        <v>33931.089999999997</v>
      </c>
      <c r="M31" s="25">
        <f t="shared" si="2"/>
        <v>26342.739999999998</v>
      </c>
      <c r="O31" s="1"/>
    </row>
    <row r="32" spans="1:15" ht="20.100000000000001" customHeight="1">
      <c r="A32" s="2">
        <v>30</v>
      </c>
      <c r="B32" s="18" t="s">
        <v>38</v>
      </c>
      <c r="C32" s="16" t="s">
        <v>7</v>
      </c>
      <c r="D32" s="2">
        <v>2</v>
      </c>
      <c r="E32" s="20">
        <v>35</v>
      </c>
      <c r="F32" s="20">
        <v>10.5</v>
      </c>
      <c r="G32" s="2">
        <f t="shared" si="1"/>
        <v>51100</v>
      </c>
      <c r="H32" s="14">
        <f t="shared" si="0"/>
        <v>17036.739999999998</v>
      </c>
      <c r="I32" s="2">
        <v>12</v>
      </c>
      <c r="J32" s="2">
        <v>0.33339999999999997</v>
      </c>
      <c r="K32" s="2">
        <v>7588.35</v>
      </c>
      <c r="L32" s="22">
        <v>33931.089999999997</v>
      </c>
      <c r="M32" s="25">
        <f t="shared" si="2"/>
        <v>26342.739999999998</v>
      </c>
      <c r="O32" s="1"/>
    </row>
    <row r="33" spans="1:15" ht="20.100000000000001" customHeight="1">
      <c r="A33" s="2">
        <v>31</v>
      </c>
      <c r="B33" s="18" t="s">
        <v>39</v>
      </c>
      <c r="C33" s="16" t="s">
        <v>7</v>
      </c>
      <c r="D33" s="2">
        <v>2</v>
      </c>
      <c r="E33" s="20">
        <v>35</v>
      </c>
      <c r="F33" s="20">
        <v>10.5</v>
      </c>
      <c r="G33" s="2">
        <f t="shared" si="1"/>
        <v>51100</v>
      </c>
      <c r="H33" s="14">
        <f t="shared" si="0"/>
        <v>17036.739999999998</v>
      </c>
      <c r="I33" s="2">
        <v>12</v>
      </c>
      <c r="J33" s="2">
        <v>0.33339999999999997</v>
      </c>
      <c r="K33" s="2">
        <v>7588.35</v>
      </c>
      <c r="L33" s="22">
        <v>33931.089999999997</v>
      </c>
      <c r="M33" s="25">
        <f t="shared" si="2"/>
        <v>26342.739999999998</v>
      </c>
      <c r="O33" s="1"/>
    </row>
    <row r="34" spans="1:15" ht="20.100000000000001" customHeight="1">
      <c r="A34" s="2">
        <v>32</v>
      </c>
      <c r="B34" s="18" t="s">
        <v>40</v>
      </c>
      <c r="C34" s="16" t="s">
        <v>7</v>
      </c>
      <c r="D34" s="2">
        <v>2</v>
      </c>
      <c r="E34" s="20">
        <v>35</v>
      </c>
      <c r="F34" s="20">
        <v>10.5</v>
      </c>
      <c r="G34" s="2">
        <f t="shared" si="1"/>
        <v>51100</v>
      </c>
      <c r="H34" s="14">
        <f t="shared" si="0"/>
        <v>17036.739999999998</v>
      </c>
      <c r="I34" s="2">
        <v>12</v>
      </c>
      <c r="J34" s="2">
        <v>0.33339999999999997</v>
      </c>
      <c r="K34" s="2">
        <v>7588.35</v>
      </c>
      <c r="L34" s="22">
        <v>33931.089999999997</v>
      </c>
      <c r="M34" s="25">
        <f t="shared" si="2"/>
        <v>26342.739999999998</v>
      </c>
      <c r="O34" s="1"/>
    </row>
    <row r="35" spans="1:15" ht="20.100000000000001" customHeight="1">
      <c r="A35" s="2">
        <v>33</v>
      </c>
      <c r="B35" s="18" t="s">
        <v>41</v>
      </c>
      <c r="C35" s="16" t="s">
        <v>7</v>
      </c>
      <c r="D35" s="2">
        <v>2</v>
      </c>
      <c r="E35" s="20">
        <v>35</v>
      </c>
      <c r="F35" s="20">
        <v>10.5</v>
      </c>
      <c r="G35" s="2">
        <f t="shared" si="1"/>
        <v>51100</v>
      </c>
      <c r="H35" s="14">
        <f t="shared" si="0"/>
        <v>17036.739999999998</v>
      </c>
      <c r="I35" s="2">
        <v>12</v>
      </c>
      <c r="J35" s="2">
        <v>0.33339999999999997</v>
      </c>
      <c r="K35" s="2">
        <v>7588.35</v>
      </c>
      <c r="L35" s="22">
        <v>33931.089999999997</v>
      </c>
      <c r="M35" s="25">
        <f t="shared" si="2"/>
        <v>26342.739999999998</v>
      </c>
      <c r="O35" s="1"/>
    </row>
    <row r="36" spans="1:15" ht="20.100000000000001" customHeight="1">
      <c r="A36" s="2">
        <v>34</v>
      </c>
      <c r="B36" s="18" t="s">
        <v>42</v>
      </c>
      <c r="C36" s="16" t="s">
        <v>7</v>
      </c>
      <c r="D36" s="2">
        <v>2</v>
      </c>
      <c r="E36" s="20">
        <v>35</v>
      </c>
      <c r="F36" s="20">
        <v>10.5</v>
      </c>
      <c r="G36" s="2">
        <f t="shared" si="1"/>
        <v>51100</v>
      </c>
      <c r="H36" s="14">
        <f t="shared" si="0"/>
        <v>17036.739999999998</v>
      </c>
      <c r="I36" s="2">
        <v>12</v>
      </c>
      <c r="J36" s="2">
        <v>0.33339999999999997</v>
      </c>
      <c r="K36" s="2">
        <v>7588.35</v>
      </c>
      <c r="L36" s="22">
        <v>33931.089999999997</v>
      </c>
      <c r="M36" s="25">
        <f t="shared" si="2"/>
        <v>26342.739999999998</v>
      </c>
      <c r="O36" s="1"/>
    </row>
    <row r="37" spans="1:15" ht="20.100000000000001" customHeight="1">
      <c r="A37" s="2">
        <v>35</v>
      </c>
      <c r="B37" s="19" t="s">
        <v>43</v>
      </c>
      <c r="C37" s="16" t="s">
        <v>8</v>
      </c>
      <c r="D37" s="2">
        <v>3</v>
      </c>
      <c r="E37" s="20">
        <v>29</v>
      </c>
      <c r="F37" s="20">
        <v>8.1999999999999993</v>
      </c>
      <c r="G37" s="2">
        <f t="shared" si="1"/>
        <v>63510</v>
      </c>
      <c r="H37" s="14">
        <v>21262.95</v>
      </c>
      <c r="I37" s="2">
        <v>12</v>
      </c>
      <c r="J37" s="2">
        <v>0.33339999999999997</v>
      </c>
      <c r="K37" s="2">
        <v>9431.23</v>
      </c>
      <c r="L37" s="22">
        <v>25448.59</v>
      </c>
      <c r="M37" s="25">
        <f t="shared" si="2"/>
        <v>16017.36</v>
      </c>
      <c r="O37" s="1"/>
    </row>
    <row r="38" spans="1:15" ht="20.100000000000001" customHeight="1">
      <c r="A38" s="30" t="s">
        <v>48</v>
      </c>
      <c r="B38" s="31"/>
      <c r="C38" s="31"/>
      <c r="D38" s="31"/>
      <c r="E38" s="32"/>
      <c r="F38" s="23">
        <v>365.2</v>
      </c>
      <c r="G38" s="21">
        <f>SUM(G3:G37)</f>
        <v>2519230</v>
      </c>
      <c r="H38" s="6">
        <f>SUM(H3:H37)</f>
        <v>839999.99799999956</v>
      </c>
      <c r="I38" s="2"/>
      <c r="J38" s="2"/>
      <c r="K38" s="26">
        <f>SUM(K3:K37)</f>
        <v>374105.64999999962</v>
      </c>
      <c r="L38" s="28">
        <f>SUM(L3:L37)</f>
        <v>1179105.6499999997</v>
      </c>
      <c r="M38" s="27">
        <f>SUM(M3:M37)</f>
        <v>804999.99999999977</v>
      </c>
      <c r="O38" s="1"/>
    </row>
    <row r="39" spans="1:15" ht="14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24"/>
      <c r="M39" s="3"/>
    </row>
    <row r="40" spans="1:15">
      <c r="D40" s="4"/>
      <c r="O40" s="1"/>
    </row>
    <row r="41" spans="1:15">
      <c r="B41" s="4"/>
      <c r="D41" s="4"/>
      <c r="O41" s="1"/>
    </row>
    <row r="42" spans="1:15">
      <c r="B42" s="4"/>
      <c r="D42" s="4"/>
      <c r="O42" s="1"/>
    </row>
    <row r="43" spans="1:15">
      <c r="B43" s="4"/>
      <c r="D43" s="4"/>
      <c r="O43" s="1"/>
    </row>
    <row r="44" spans="1:15">
      <c r="B44" s="4"/>
      <c r="D44" s="4"/>
      <c r="O44" s="1"/>
    </row>
    <row r="45" spans="1:15">
      <c r="B45" s="4"/>
      <c r="D45" s="4"/>
      <c r="O45" s="1"/>
    </row>
    <row r="46" spans="1:15">
      <c r="B46" s="4"/>
      <c r="D46" s="4"/>
      <c r="O46" s="1"/>
    </row>
    <row r="47" spans="1:15">
      <c r="B47" s="4"/>
      <c r="D47" s="4"/>
      <c r="O47" s="1"/>
    </row>
    <row r="48" spans="1:15">
      <c r="B48" s="4"/>
      <c r="D48" s="4"/>
      <c r="O48" s="1"/>
    </row>
    <row r="49" spans="1:15">
      <c r="B49" s="4"/>
      <c r="D49" s="4"/>
      <c r="O49" s="1"/>
    </row>
    <row r="50" spans="1:15">
      <c r="B50" s="4"/>
      <c r="D50" s="4"/>
      <c r="O50" s="1"/>
    </row>
    <row r="51" spans="1:15">
      <c r="B51" s="4"/>
      <c r="D51" s="4"/>
      <c r="O51" s="1"/>
    </row>
    <row r="52" spans="1:15">
      <c r="B52" s="4"/>
      <c r="D52" s="4"/>
      <c r="O52" s="1"/>
    </row>
    <row r="53" spans="1:15">
      <c r="B53" s="4"/>
      <c r="D53" s="4"/>
      <c r="O53" s="1"/>
    </row>
    <row r="54" spans="1:15">
      <c r="A54" s="12"/>
      <c r="B54" s="10"/>
      <c r="D54" s="4"/>
      <c r="O54" s="1"/>
    </row>
    <row r="55" spans="1:15" s="10" customFormat="1">
      <c r="D55" s="11"/>
    </row>
    <row r="56" spans="1:15" s="10" customFormat="1">
      <c r="D56" s="11"/>
    </row>
    <row r="57" spans="1:15" s="10" customFormat="1">
      <c r="D57" s="11"/>
    </row>
    <row r="58" spans="1:15" s="10" customFormat="1">
      <c r="B58" s="4"/>
      <c r="D58" s="11"/>
    </row>
    <row r="59" spans="1:15">
      <c r="D59" s="4"/>
      <c r="O59" s="1"/>
    </row>
  </sheetData>
  <mergeCells count="2">
    <mergeCell ref="A1:M1"/>
    <mergeCell ref="A38:E38"/>
  </mergeCells>
  <phoneticPr fontId="9" type="noConversion"/>
  <pageMargins left="0.39" right="0.23" top="0.37" bottom="0.24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公交车长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2023-07-11T08:35:59Z</cp:lastPrinted>
  <dcterms:created xsi:type="dcterms:W3CDTF">2019-08-07T06:01:44Z</dcterms:created>
  <dcterms:modified xsi:type="dcterms:W3CDTF">2023-07-11T08:36:17Z</dcterms:modified>
</cp:coreProperties>
</file>